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<sst xmlns="http://schemas.openxmlformats.org/spreadsheetml/2006/main" count="52">
  <si>
    <t>凉山州农牧局公开考试招聘事业单位工作人员进入体检人员名单</t>
  </si>
  <si>
    <t>序号</t>
  </si>
  <si>
    <t>准考证号</t>
  </si>
  <si>
    <t>报考单位</t>
  </si>
  <si>
    <t>报考职位</t>
  </si>
  <si>
    <t>职位编码</t>
  </si>
  <si>
    <t>公共基础</t>
  </si>
  <si>
    <t>职业能力</t>
  </si>
  <si>
    <t>合计</t>
  </si>
  <si>
    <t>笔试成绩</t>
  </si>
  <si>
    <t>政策性
加分</t>
  </si>
  <si>
    <t>笔试
折合排名</t>
  </si>
  <si>
    <t>笔试成绩排名</t>
  </si>
  <si>
    <t>面试成绩</t>
  </si>
  <si>
    <t>面试折合成绩</t>
  </si>
  <si>
    <t>总成绩</t>
  </si>
  <si>
    <t>岗位
排名</t>
  </si>
  <si>
    <t>招聘
名额</t>
  </si>
  <si>
    <t>备注</t>
  </si>
  <si>
    <t>51319014427</t>
  </si>
  <si>
    <t>凉山州农牧渔综合执法支队</t>
  </si>
  <si>
    <t>工作人员a</t>
  </si>
  <si>
    <t>190059</t>
  </si>
  <si>
    <t>51319014505</t>
  </si>
  <si>
    <t>工作人员b</t>
  </si>
  <si>
    <t>190060</t>
  </si>
  <si>
    <t>51319014501</t>
  </si>
  <si>
    <t>51319014702</t>
  </si>
  <si>
    <t>涉外综合执法</t>
  </si>
  <si>
    <t>190061</t>
  </si>
  <si>
    <t>51319014426</t>
  </si>
  <si>
    <t>凉山州现代农业产业发展中心</t>
  </si>
  <si>
    <t>工作人员</t>
  </si>
  <si>
    <t>190058</t>
  </si>
  <si>
    <t>51319014419</t>
  </si>
  <si>
    <t>51319014401</t>
  </si>
  <si>
    <t>51319014421</t>
  </si>
  <si>
    <t>51319014326</t>
  </si>
  <si>
    <t>凉山州植物检疫站</t>
  </si>
  <si>
    <t>190056</t>
  </si>
  <si>
    <t>51319014328</t>
  </si>
  <si>
    <t>51319014318</t>
  </si>
  <si>
    <t>凉山州土肥站</t>
  </si>
  <si>
    <t>190055</t>
  </si>
  <si>
    <t>51319014312</t>
  </si>
  <si>
    <t>凉山州动物疾病预防控制中心</t>
  </si>
  <si>
    <t>190054</t>
  </si>
  <si>
    <t>51319014710</t>
  </si>
  <si>
    <t>凉山州农产品质量安全检测中心</t>
  </si>
  <si>
    <t>190062</t>
  </si>
  <si>
    <t>凉山州蚕种场</t>
  </si>
  <si>
    <t>\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</si>
</sst>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workbookViewId="0">
      <selection activeCell="U12" sqref="U12"/>
    </sheetView>
  </sheetViews>
  <sheetFormatPr defaultColWidth="9" defaultRowHeight="13.5"/>
  <cols>
    <col min="2" max="2" width="13.875" customWidth="1"/>
    <col min="3" max="3" width="26.375" customWidth="1"/>
    <col min="4" max="4" width="12.5" customWidth="1"/>
  </cols>
  <sheetData>
    <row r="1" ht="27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2" customHeight="1" spans="1:1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15" t="s">
        <v>9</v>
      </c>
      <c r="L2" s="15" t="s">
        <v>11</v>
      </c>
      <c r="M2" s="15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</row>
    <row r="3" s="2" customFormat="1" ht="28" customHeight="1" spans="1:19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9">
        <v>60.2</v>
      </c>
      <c r="G3" s="9">
        <v>61.9</v>
      </c>
      <c r="H3" s="10">
        <f t="shared" ref="H3:H15" si="0">F3+G3</f>
        <v>122.1</v>
      </c>
      <c r="I3" s="10">
        <f t="shared" ref="I3:I13" si="1">H3*0.5</f>
        <v>61.05</v>
      </c>
      <c r="J3" s="16"/>
      <c r="K3" s="16">
        <f t="shared" ref="K3:K15" si="2">I3+J3</f>
        <v>61.05</v>
      </c>
      <c r="L3" s="17">
        <f t="shared" ref="L3:L13" si="3">K3*0.5</f>
        <v>30.525</v>
      </c>
      <c r="M3" s="18">
        <v>1</v>
      </c>
      <c r="N3" s="16">
        <v>78.4</v>
      </c>
      <c r="O3" s="16">
        <f t="shared" ref="O3:O15" si="4">N3*0.5</f>
        <v>39.2</v>
      </c>
      <c r="P3" s="16">
        <f t="shared" ref="P3:P15" si="5">L3+O3</f>
        <v>69.725</v>
      </c>
      <c r="Q3" s="18">
        <v>1</v>
      </c>
      <c r="R3" s="18">
        <v>1</v>
      </c>
      <c r="S3" s="18"/>
    </row>
    <row r="4" s="2" customFormat="1" ht="28" customHeight="1" spans="1:19">
      <c r="A4" s="7">
        <v>2</v>
      </c>
      <c r="B4" s="8" t="s">
        <v>23</v>
      </c>
      <c r="C4" s="8" t="s">
        <v>20</v>
      </c>
      <c r="D4" s="8" t="s">
        <v>24</v>
      </c>
      <c r="E4" s="8" t="s">
        <v>25</v>
      </c>
      <c r="F4" s="9">
        <v>50.5</v>
      </c>
      <c r="G4" s="9">
        <v>63.6</v>
      </c>
      <c r="H4" s="10">
        <f t="shared" si="0"/>
        <v>114.1</v>
      </c>
      <c r="I4" s="10">
        <f t="shared" si="1"/>
        <v>57.05</v>
      </c>
      <c r="J4" s="16"/>
      <c r="K4" s="16">
        <f t="shared" si="2"/>
        <v>57.05</v>
      </c>
      <c r="L4" s="17">
        <f t="shared" si="3"/>
        <v>28.525</v>
      </c>
      <c r="M4" s="18">
        <v>2</v>
      </c>
      <c r="N4" s="16">
        <v>79.4</v>
      </c>
      <c r="O4" s="16">
        <f t="shared" si="4"/>
        <v>39.7</v>
      </c>
      <c r="P4" s="16">
        <f t="shared" si="5"/>
        <v>68.225</v>
      </c>
      <c r="Q4" s="18">
        <v>1</v>
      </c>
      <c r="R4" s="18">
        <v>2</v>
      </c>
      <c r="S4" s="18"/>
    </row>
    <row r="5" s="2" customFormat="1" ht="28" customHeight="1" spans="1:19">
      <c r="A5" s="7">
        <v>3</v>
      </c>
      <c r="B5" s="8" t="s">
        <v>26</v>
      </c>
      <c r="C5" s="8" t="s">
        <v>20</v>
      </c>
      <c r="D5" s="8" t="s">
        <v>24</v>
      </c>
      <c r="E5" s="8" t="s">
        <v>25</v>
      </c>
      <c r="F5" s="9">
        <v>44.8</v>
      </c>
      <c r="G5" s="9">
        <v>60.1</v>
      </c>
      <c r="H5" s="10">
        <f t="shared" si="0"/>
        <v>104.9</v>
      </c>
      <c r="I5" s="10">
        <f t="shared" si="1"/>
        <v>52.45</v>
      </c>
      <c r="J5" s="16"/>
      <c r="K5" s="16">
        <f t="shared" si="2"/>
        <v>52.45</v>
      </c>
      <c r="L5" s="17">
        <f t="shared" si="3"/>
        <v>26.225</v>
      </c>
      <c r="M5" s="18">
        <v>3</v>
      </c>
      <c r="N5" s="16">
        <v>81.5</v>
      </c>
      <c r="O5" s="16">
        <f t="shared" si="4"/>
        <v>40.75</v>
      </c>
      <c r="P5" s="16">
        <f t="shared" si="5"/>
        <v>66.975</v>
      </c>
      <c r="Q5" s="18">
        <v>2</v>
      </c>
      <c r="R5" s="18">
        <v>2</v>
      </c>
      <c r="S5" s="18"/>
    </row>
    <row r="6" s="2" customFormat="1" ht="28" customHeight="1" spans="1:19">
      <c r="A6" s="7">
        <v>4</v>
      </c>
      <c r="B6" s="8" t="s">
        <v>27</v>
      </c>
      <c r="C6" s="8" t="s">
        <v>20</v>
      </c>
      <c r="D6" s="8" t="s">
        <v>28</v>
      </c>
      <c r="E6" s="8" t="s">
        <v>29</v>
      </c>
      <c r="F6" s="9">
        <v>55.1</v>
      </c>
      <c r="G6" s="9">
        <v>69.7</v>
      </c>
      <c r="H6" s="10">
        <f t="shared" si="0"/>
        <v>124.8</v>
      </c>
      <c r="I6" s="10">
        <f t="shared" si="1"/>
        <v>62.4</v>
      </c>
      <c r="J6" s="16">
        <v>1</v>
      </c>
      <c r="K6" s="16">
        <f t="shared" si="2"/>
        <v>63.4</v>
      </c>
      <c r="L6" s="17">
        <f t="shared" si="3"/>
        <v>31.7</v>
      </c>
      <c r="M6" s="18">
        <v>2</v>
      </c>
      <c r="N6" s="16">
        <v>79.9</v>
      </c>
      <c r="O6" s="16">
        <f t="shared" si="4"/>
        <v>39.95</v>
      </c>
      <c r="P6" s="16">
        <f t="shared" si="5"/>
        <v>71.65</v>
      </c>
      <c r="Q6" s="18">
        <v>1</v>
      </c>
      <c r="R6" s="18">
        <v>1</v>
      </c>
      <c r="S6" s="18"/>
    </row>
    <row r="7" s="2" customFormat="1" ht="28" customHeight="1" spans="1:19">
      <c r="A7" s="7">
        <v>5</v>
      </c>
      <c r="B7" s="8" t="s">
        <v>30</v>
      </c>
      <c r="C7" s="8" t="s">
        <v>31</v>
      </c>
      <c r="D7" s="8" t="s">
        <v>32</v>
      </c>
      <c r="E7" s="8" t="s">
        <v>33</v>
      </c>
      <c r="F7" s="9">
        <v>69</v>
      </c>
      <c r="G7" s="9">
        <v>71.9</v>
      </c>
      <c r="H7" s="10">
        <f t="shared" si="0"/>
        <v>140.9</v>
      </c>
      <c r="I7" s="10">
        <f t="shared" si="1"/>
        <v>70.45</v>
      </c>
      <c r="J7" s="16"/>
      <c r="K7" s="16">
        <f t="shared" si="2"/>
        <v>70.45</v>
      </c>
      <c r="L7" s="17">
        <f t="shared" si="3"/>
        <v>35.225</v>
      </c>
      <c r="M7" s="18">
        <v>1</v>
      </c>
      <c r="N7" s="16">
        <v>72.8</v>
      </c>
      <c r="O7" s="16">
        <f t="shared" si="4"/>
        <v>36.4</v>
      </c>
      <c r="P7" s="16">
        <f t="shared" si="5"/>
        <v>71.625</v>
      </c>
      <c r="Q7" s="18">
        <v>1</v>
      </c>
      <c r="R7" s="18">
        <v>4</v>
      </c>
      <c r="S7" s="18"/>
    </row>
    <row r="8" s="2" customFormat="1" ht="28" customHeight="1" spans="1:19">
      <c r="A8" s="7">
        <v>6</v>
      </c>
      <c r="B8" s="8" t="s">
        <v>34</v>
      </c>
      <c r="C8" s="8" t="s">
        <v>31</v>
      </c>
      <c r="D8" s="8" t="s">
        <v>32</v>
      </c>
      <c r="E8" s="8" t="s">
        <v>33</v>
      </c>
      <c r="F8" s="9">
        <v>62.5</v>
      </c>
      <c r="G8" s="9">
        <v>65.9</v>
      </c>
      <c r="H8" s="10">
        <f t="shared" si="0"/>
        <v>128.4</v>
      </c>
      <c r="I8" s="10">
        <f t="shared" si="1"/>
        <v>64.2</v>
      </c>
      <c r="J8" s="16"/>
      <c r="K8" s="16">
        <f t="shared" si="2"/>
        <v>64.2</v>
      </c>
      <c r="L8" s="17">
        <f t="shared" si="3"/>
        <v>32.1</v>
      </c>
      <c r="M8" s="18">
        <v>2</v>
      </c>
      <c r="N8" s="16">
        <v>78</v>
      </c>
      <c r="O8" s="16">
        <f t="shared" si="4"/>
        <v>39</v>
      </c>
      <c r="P8" s="16">
        <f t="shared" si="5"/>
        <v>71.1</v>
      </c>
      <c r="Q8" s="18">
        <v>2</v>
      </c>
      <c r="R8" s="18">
        <v>4</v>
      </c>
      <c r="S8" s="18"/>
    </row>
    <row r="9" s="2" customFormat="1" ht="28" customHeight="1" spans="1:19">
      <c r="A9" s="7">
        <v>7</v>
      </c>
      <c r="B9" s="8" t="s">
        <v>35</v>
      </c>
      <c r="C9" s="8" t="s">
        <v>31</v>
      </c>
      <c r="D9" s="8" t="s">
        <v>32</v>
      </c>
      <c r="E9" s="8" t="s">
        <v>33</v>
      </c>
      <c r="F9" s="9">
        <v>59.5</v>
      </c>
      <c r="G9" s="9">
        <v>63.5</v>
      </c>
      <c r="H9" s="10">
        <f t="shared" si="0"/>
        <v>123</v>
      </c>
      <c r="I9" s="10">
        <f t="shared" si="1"/>
        <v>61.5</v>
      </c>
      <c r="J9" s="16"/>
      <c r="K9" s="16">
        <f t="shared" si="2"/>
        <v>61.5</v>
      </c>
      <c r="L9" s="17">
        <f t="shared" si="3"/>
        <v>30.75</v>
      </c>
      <c r="M9" s="18">
        <v>4</v>
      </c>
      <c r="N9" s="16">
        <v>78</v>
      </c>
      <c r="O9" s="16">
        <f t="shared" si="4"/>
        <v>39</v>
      </c>
      <c r="P9" s="16">
        <f t="shared" si="5"/>
        <v>69.75</v>
      </c>
      <c r="Q9" s="18">
        <v>3</v>
      </c>
      <c r="R9" s="18">
        <v>4</v>
      </c>
      <c r="S9" s="18"/>
    </row>
    <row r="10" s="2" customFormat="1" ht="28" customHeight="1" spans="1:19">
      <c r="A10" s="7">
        <v>8</v>
      </c>
      <c r="B10" s="8" t="s">
        <v>36</v>
      </c>
      <c r="C10" s="8" t="s">
        <v>31</v>
      </c>
      <c r="D10" s="8" t="s">
        <v>32</v>
      </c>
      <c r="E10" s="8" t="s">
        <v>33</v>
      </c>
      <c r="F10" s="9">
        <v>62.5</v>
      </c>
      <c r="G10" s="9">
        <v>61.2</v>
      </c>
      <c r="H10" s="10">
        <f t="shared" si="0"/>
        <v>123.7</v>
      </c>
      <c r="I10" s="10">
        <f t="shared" si="1"/>
        <v>61.85</v>
      </c>
      <c r="J10" s="16">
        <v>1</v>
      </c>
      <c r="K10" s="16">
        <f t="shared" si="2"/>
        <v>62.85</v>
      </c>
      <c r="L10" s="17">
        <f t="shared" si="3"/>
        <v>31.425</v>
      </c>
      <c r="M10" s="18">
        <v>3</v>
      </c>
      <c r="N10" s="16">
        <v>75.2</v>
      </c>
      <c r="O10" s="16">
        <f t="shared" si="4"/>
        <v>37.6</v>
      </c>
      <c r="P10" s="16">
        <f t="shared" si="5"/>
        <v>69.025</v>
      </c>
      <c r="Q10" s="18">
        <v>4</v>
      </c>
      <c r="R10" s="18">
        <v>4</v>
      </c>
      <c r="S10" s="18"/>
    </row>
    <row r="11" s="2" customFormat="1" ht="28" customHeight="1" spans="1:19">
      <c r="A11" s="7">
        <v>9</v>
      </c>
      <c r="B11" s="8" t="s">
        <v>37</v>
      </c>
      <c r="C11" s="8" t="s">
        <v>38</v>
      </c>
      <c r="D11" s="8" t="s">
        <v>32</v>
      </c>
      <c r="E11" s="8" t="s">
        <v>39</v>
      </c>
      <c r="F11" s="9">
        <v>61</v>
      </c>
      <c r="G11" s="9">
        <v>66.3</v>
      </c>
      <c r="H11" s="10">
        <f t="shared" si="0"/>
        <v>127.3</v>
      </c>
      <c r="I11" s="10">
        <f t="shared" si="1"/>
        <v>63.65</v>
      </c>
      <c r="J11" s="16"/>
      <c r="K11" s="16">
        <f t="shared" si="2"/>
        <v>63.65</v>
      </c>
      <c r="L11" s="17">
        <f t="shared" si="3"/>
        <v>31.825</v>
      </c>
      <c r="M11" s="18">
        <v>1</v>
      </c>
      <c r="N11" s="16">
        <v>77</v>
      </c>
      <c r="O11" s="16">
        <f t="shared" si="4"/>
        <v>38.5</v>
      </c>
      <c r="P11" s="16">
        <f t="shared" si="5"/>
        <v>70.325</v>
      </c>
      <c r="Q11" s="18">
        <v>1</v>
      </c>
      <c r="R11" s="18">
        <v>2</v>
      </c>
      <c r="S11" s="18"/>
    </row>
    <row r="12" s="2" customFormat="1" ht="28" customHeight="1" spans="1:19">
      <c r="A12" s="7">
        <v>10</v>
      </c>
      <c r="B12" s="8" t="s">
        <v>40</v>
      </c>
      <c r="C12" s="8" t="s">
        <v>38</v>
      </c>
      <c r="D12" s="8" t="s">
        <v>32</v>
      </c>
      <c r="E12" s="8" t="s">
        <v>39</v>
      </c>
      <c r="F12" s="9">
        <v>47.2</v>
      </c>
      <c r="G12" s="9">
        <v>64.4</v>
      </c>
      <c r="H12" s="10">
        <f t="shared" si="0"/>
        <v>111.6</v>
      </c>
      <c r="I12" s="10">
        <f t="shared" si="1"/>
        <v>55.8</v>
      </c>
      <c r="J12" s="16"/>
      <c r="K12" s="16">
        <f t="shared" si="2"/>
        <v>55.8</v>
      </c>
      <c r="L12" s="17">
        <f t="shared" si="3"/>
        <v>27.9</v>
      </c>
      <c r="M12" s="18">
        <v>2</v>
      </c>
      <c r="N12" s="16">
        <v>73.8</v>
      </c>
      <c r="O12" s="16">
        <f t="shared" si="4"/>
        <v>36.9</v>
      </c>
      <c r="P12" s="16">
        <f t="shared" si="5"/>
        <v>64.8</v>
      </c>
      <c r="Q12" s="18">
        <v>2</v>
      </c>
      <c r="R12" s="18">
        <v>2</v>
      </c>
      <c r="S12" s="18"/>
    </row>
    <row r="13" s="2" customFormat="1" ht="28" customHeight="1" spans="1:19">
      <c r="A13" s="7">
        <v>11</v>
      </c>
      <c r="B13" s="11" t="s">
        <v>41</v>
      </c>
      <c r="C13" s="11" t="s">
        <v>42</v>
      </c>
      <c r="D13" s="11" t="s">
        <v>32</v>
      </c>
      <c r="E13" s="11" t="s">
        <v>43</v>
      </c>
      <c r="F13" s="12">
        <v>57.6</v>
      </c>
      <c r="G13" s="12">
        <v>68.6</v>
      </c>
      <c r="H13" s="10">
        <f t="shared" si="0"/>
        <v>126.2</v>
      </c>
      <c r="I13" s="10">
        <f t="shared" si="1"/>
        <v>63.1</v>
      </c>
      <c r="J13" s="16"/>
      <c r="K13" s="16">
        <f t="shared" si="2"/>
        <v>63.1</v>
      </c>
      <c r="L13" s="17">
        <f t="shared" si="3"/>
        <v>31.55</v>
      </c>
      <c r="M13" s="18">
        <v>1</v>
      </c>
      <c r="N13" s="16">
        <v>75.6</v>
      </c>
      <c r="O13" s="16">
        <f t="shared" si="4"/>
        <v>37.8</v>
      </c>
      <c r="P13" s="16">
        <f t="shared" si="5"/>
        <v>69.35</v>
      </c>
      <c r="Q13" s="18">
        <v>1</v>
      </c>
      <c r="R13" s="18">
        <v>1</v>
      </c>
      <c r="S13" s="18"/>
    </row>
    <row r="14" s="2" customFormat="1" ht="26" customHeight="1" spans="1:19">
      <c r="A14" s="7">
        <v>12</v>
      </c>
      <c r="B14" s="11" t="s">
        <v>44</v>
      </c>
      <c r="C14" s="11" t="s">
        <v>45</v>
      </c>
      <c r="D14" s="13" t="s">
        <v>32</v>
      </c>
      <c r="E14" s="8" t="s">
        <v>46</v>
      </c>
      <c r="F14" s="9">
        <v>54.3</v>
      </c>
      <c r="G14" s="9">
        <v>63.8</v>
      </c>
      <c r="H14" s="10">
        <f t="shared" si="0"/>
        <v>118.1</v>
      </c>
      <c r="I14" s="10">
        <f>F14/2+G14/2</f>
        <v>59.05</v>
      </c>
      <c r="J14" s="16"/>
      <c r="K14" s="16">
        <f t="shared" si="2"/>
        <v>59.05</v>
      </c>
      <c r="L14" s="17">
        <f>K14/2</f>
        <v>29.525</v>
      </c>
      <c r="M14" s="18">
        <v>1</v>
      </c>
      <c r="N14" s="16">
        <v>74.2</v>
      </c>
      <c r="O14" s="16">
        <f t="shared" si="4"/>
        <v>37.1</v>
      </c>
      <c r="P14" s="16">
        <f t="shared" si="5"/>
        <v>66.625</v>
      </c>
      <c r="Q14" s="18">
        <v>1</v>
      </c>
      <c r="R14" s="18">
        <v>1</v>
      </c>
      <c r="S14" s="18"/>
    </row>
    <row r="15" s="2" customFormat="1" ht="31" customHeight="1" spans="1:19">
      <c r="A15" s="7">
        <v>13</v>
      </c>
      <c r="B15" s="11" t="s">
        <v>47</v>
      </c>
      <c r="C15" s="11" t="s">
        <v>48</v>
      </c>
      <c r="D15" s="11" t="s">
        <v>32</v>
      </c>
      <c r="E15" s="11" t="s">
        <v>49</v>
      </c>
      <c r="F15" s="12">
        <v>59.9</v>
      </c>
      <c r="G15" s="12">
        <v>57.8</v>
      </c>
      <c r="H15" s="10">
        <f t="shared" si="0"/>
        <v>117.7</v>
      </c>
      <c r="I15" s="10">
        <f>F15/2+G15/2</f>
        <v>58.85</v>
      </c>
      <c r="J15" s="16"/>
      <c r="K15" s="16">
        <f t="shared" si="2"/>
        <v>58.85</v>
      </c>
      <c r="L15" s="16">
        <f>K15/2</f>
        <v>29.425</v>
      </c>
      <c r="M15" s="18">
        <v>1</v>
      </c>
      <c r="N15" s="16">
        <v>80.2</v>
      </c>
      <c r="O15" s="16">
        <f t="shared" si="4"/>
        <v>40.1</v>
      </c>
      <c r="P15" s="16">
        <f t="shared" si="5"/>
        <v>69.525</v>
      </c>
      <c r="Q15" s="18">
        <v>1</v>
      </c>
      <c r="R15" s="18">
        <v>1</v>
      </c>
      <c r="S15" s="18"/>
    </row>
    <row r="16" ht="27" customHeight="1" spans="1:19">
      <c r="A16" s="11">
        <v>14</v>
      </c>
      <c r="B16" s="11">
        <v>2018013</v>
      </c>
      <c r="C16" s="11" t="s">
        <v>50</v>
      </c>
      <c r="D16" s="11" t="s">
        <v>32</v>
      </c>
      <c r="E16" s="11" t="s">
        <v>51</v>
      </c>
      <c r="F16" s="11" t="s">
        <v>51</v>
      </c>
      <c r="G16" s="11" t="s">
        <v>51</v>
      </c>
      <c r="H16" s="11" t="s">
        <v>51</v>
      </c>
      <c r="I16" s="16">
        <v>46</v>
      </c>
      <c r="J16" s="16"/>
      <c r="K16" s="16">
        <f t="shared" ref="K16:K25" si="6">J16/2+I16/2</f>
        <v>23</v>
      </c>
      <c r="L16" s="16" t="s">
        <v>51</v>
      </c>
      <c r="M16" s="18">
        <v>2</v>
      </c>
      <c r="N16" s="16">
        <v>78.8</v>
      </c>
      <c r="O16" s="16">
        <f t="shared" ref="O16:O25" si="7">N16/2</f>
        <v>39.4</v>
      </c>
      <c r="P16" s="16">
        <f t="shared" ref="P16:P25" si="8">K16+O16</f>
        <v>62.4</v>
      </c>
      <c r="Q16" s="18">
        <v>1</v>
      </c>
      <c r="R16" s="18">
        <v>10</v>
      </c>
      <c r="S16" s="19"/>
    </row>
    <row r="17" ht="27" customHeight="1" spans="1:19">
      <c r="A17" s="11">
        <v>15</v>
      </c>
      <c r="B17" s="11">
        <v>2018072</v>
      </c>
      <c r="C17" s="11" t="s">
        <v>50</v>
      </c>
      <c r="D17" s="11" t="s">
        <v>32</v>
      </c>
      <c r="E17" s="11" t="s">
        <v>51</v>
      </c>
      <c r="F17" s="11" t="s">
        <v>51</v>
      </c>
      <c r="G17" s="11" t="s">
        <v>51</v>
      </c>
      <c r="H17" s="11" t="s">
        <v>51</v>
      </c>
      <c r="I17" s="16">
        <v>51</v>
      </c>
      <c r="J17" s="16">
        <v>1</v>
      </c>
      <c r="K17" s="16">
        <f t="shared" si="6"/>
        <v>26</v>
      </c>
      <c r="L17" s="16" t="s">
        <v>51</v>
      </c>
      <c r="M17" s="18">
        <v>1</v>
      </c>
      <c r="N17" s="16">
        <v>62</v>
      </c>
      <c r="O17" s="16">
        <f t="shared" si="7"/>
        <v>31</v>
      </c>
      <c r="P17" s="16">
        <f t="shared" si="8"/>
        <v>57</v>
      </c>
      <c r="Q17" s="18">
        <v>2</v>
      </c>
      <c r="R17" s="18">
        <v>10</v>
      </c>
      <c r="S17" s="19"/>
    </row>
    <row r="18" ht="27" customHeight="1" spans="1:19">
      <c r="A18" s="11">
        <v>16</v>
      </c>
      <c r="B18" s="11">
        <v>2018399</v>
      </c>
      <c r="C18" s="11" t="s">
        <v>50</v>
      </c>
      <c r="D18" s="11" t="s">
        <v>32</v>
      </c>
      <c r="E18" s="11" t="s">
        <v>51</v>
      </c>
      <c r="F18" s="11" t="s">
        <v>51</v>
      </c>
      <c r="G18" s="11" t="s">
        <v>51</v>
      </c>
      <c r="H18" s="11" t="s">
        <v>51</v>
      </c>
      <c r="I18" s="16">
        <v>38</v>
      </c>
      <c r="J18" s="16">
        <v>6</v>
      </c>
      <c r="K18" s="16">
        <f t="shared" si="6"/>
        <v>22</v>
      </c>
      <c r="L18" s="16" t="s">
        <v>51</v>
      </c>
      <c r="M18" s="18">
        <v>5</v>
      </c>
      <c r="N18" s="16">
        <v>69.8</v>
      </c>
      <c r="O18" s="16">
        <f t="shared" si="7"/>
        <v>34.9</v>
      </c>
      <c r="P18" s="16">
        <f t="shared" si="8"/>
        <v>56.9</v>
      </c>
      <c r="Q18" s="18">
        <v>3</v>
      </c>
      <c r="R18" s="18">
        <v>10</v>
      </c>
      <c r="S18" s="19"/>
    </row>
    <row r="19" ht="27" customHeight="1" spans="1:19">
      <c r="A19" s="11">
        <v>17</v>
      </c>
      <c r="B19" s="11">
        <v>2018208</v>
      </c>
      <c r="C19" s="11" t="s">
        <v>50</v>
      </c>
      <c r="D19" s="11" t="s">
        <v>32</v>
      </c>
      <c r="E19" s="11" t="s">
        <v>51</v>
      </c>
      <c r="F19" s="11" t="s">
        <v>51</v>
      </c>
      <c r="G19" s="11" t="s">
        <v>51</v>
      </c>
      <c r="H19" s="11" t="s">
        <v>51</v>
      </c>
      <c r="I19" s="16">
        <v>45</v>
      </c>
      <c r="J19" s="16"/>
      <c r="K19" s="16">
        <f t="shared" si="6"/>
        <v>22.5</v>
      </c>
      <c r="L19" s="16" t="s">
        <v>51</v>
      </c>
      <c r="M19" s="18">
        <v>3</v>
      </c>
      <c r="N19" s="16">
        <v>65.4</v>
      </c>
      <c r="O19" s="16">
        <f t="shared" si="7"/>
        <v>32.7</v>
      </c>
      <c r="P19" s="16">
        <f t="shared" si="8"/>
        <v>55.2</v>
      </c>
      <c r="Q19" s="18">
        <v>4</v>
      </c>
      <c r="R19" s="18">
        <v>10</v>
      </c>
      <c r="S19" s="19"/>
    </row>
    <row r="20" ht="27" customHeight="1" spans="1:19">
      <c r="A20" s="11">
        <v>18</v>
      </c>
      <c r="B20" s="11">
        <v>2018354</v>
      </c>
      <c r="C20" s="11" t="s">
        <v>50</v>
      </c>
      <c r="D20" s="11" t="s">
        <v>32</v>
      </c>
      <c r="E20" s="11" t="s">
        <v>51</v>
      </c>
      <c r="F20" s="11" t="s">
        <v>51</v>
      </c>
      <c r="G20" s="11" t="s">
        <v>51</v>
      </c>
      <c r="H20" s="11" t="s">
        <v>51</v>
      </c>
      <c r="I20" s="16">
        <v>43</v>
      </c>
      <c r="J20" s="16"/>
      <c r="K20" s="16">
        <f t="shared" si="6"/>
        <v>21.5</v>
      </c>
      <c r="L20" s="16" t="s">
        <v>51</v>
      </c>
      <c r="M20" s="18">
        <v>7</v>
      </c>
      <c r="N20" s="16">
        <v>67.2</v>
      </c>
      <c r="O20" s="16">
        <f t="shared" si="7"/>
        <v>33.6</v>
      </c>
      <c r="P20" s="16">
        <f t="shared" si="8"/>
        <v>55.1</v>
      </c>
      <c r="Q20" s="18">
        <v>5</v>
      </c>
      <c r="R20" s="18">
        <v>10</v>
      </c>
      <c r="S20" s="19"/>
    </row>
    <row r="21" ht="27" customHeight="1" spans="1:19">
      <c r="A21" s="11">
        <v>19</v>
      </c>
      <c r="B21" s="11">
        <v>2018002</v>
      </c>
      <c r="C21" s="11" t="s">
        <v>50</v>
      </c>
      <c r="D21" s="11" t="s">
        <v>32</v>
      </c>
      <c r="E21" s="11" t="s">
        <v>51</v>
      </c>
      <c r="F21" s="11" t="s">
        <v>51</v>
      </c>
      <c r="G21" s="11" t="s">
        <v>51</v>
      </c>
      <c r="H21" s="11" t="s">
        <v>51</v>
      </c>
      <c r="I21" s="16">
        <v>38</v>
      </c>
      <c r="J21" s="16"/>
      <c r="K21" s="16">
        <f t="shared" si="6"/>
        <v>19</v>
      </c>
      <c r="L21" s="16" t="s">
        <v>51</v>
      </c>
      <c r="M21" s="18">
        <v>12</v>
      </c>
      <c r="N21" s="16">
        <v>69.2</v>
      </c>
      <c r="O21" s="16">
        <f t="shared" si="7"/>
        <v>34.6</v>
      </c>
      <c r="P21" s="16">
        <f t="shared" si="8"/>
        <v>53.6</v>
      </c>
      <c r="Q21" s="18">
        <v>6</v>
      </c>
      <c r="R21" s="18">
        <v>10</v>
      </c>
      <c r="S21" s="19"/>
    </row>
    <row r="22" ht="27" customHeight="1" spans="1:19">
      <c r="A22" s="11">
        <v>20</v>
      </c>
      <c r="B22" s="11">
        <v>2018068</v>
      </c>
      <c r="C22" s="11" t="s">
        <v>50</v>
      </c>
      <c r="D22" s="11" t="s">
        <v>32</v>
      </c>
      <c r="E22" s="11" t="s">
        <v>51</v>
      </c>
      <c r="F22" s="11" t="s">
        <v>51</v>
      </c>
      <c r="G22" s="11" t="s">
        <v>51</v>
      </c>
      <c r="H22" s="11" t="s">
        <v>51</v>
      </c>
      <c r="I22" s="16">
        <v>44</v>
      </c>
      <c r="J22" s="16"/>
      <c r="K22" s="16">
        <f t="shared" si="6"/>
        <v>22</v>
      </c>
      <c r="L22" s="16" t="s">
        <v>51</v>
      </c>
      <c r="M22" s="18">
        <v>4</v>
      </c>
      <c r="N22" s="16">
        <v>61.8</v>
      </c>
      <c r="O22" s="16">
        <f t="shared" si="7"/>
        <v>30.9</v>
      </c>
      <c r="P22" s="16">
        <f t="shared" si="8"/>
        <v>52.9</v>
      </c>
      <c r="Q22" s="18">
        <v>7</v>
      </c>
      <c r="R22" s="18">
        <v>10</v>
      </c>
      <c r="S22" s="19"/>
    </row>
    <row r="23" ht="27" customHeight="1" spans="1:19">
      <c r="A23" s="11">
        <v>21</v>
      </c>
      <c r="B23" s="11">
        <v>2018079</v>
      </c>
      <c r="C23" s="11" t="s">
        <v>50</v>
      </c>
      <c r="D23" s="11" t="s">
        <v>32</v>
      </c>
      <c r="E23" s="11" t="s">
        <v>51</v>
      </c>
      <c r="F23" s="11" t="s">
        <v>51</v>
      </c>
      <c r="G23" s="11" t="s">
        <v>51</v>
      </c>
      <c r="H23" s="11" t="s">
        <v>51</v>
      </c>
      <c r="I23" s="16">
        <v>39</v>
      </c>
      <c r="J23" s="16"/>
      <c r="K23" s="16">
        <f t="shared" si="6"/>
        <v>19.5</v>
      </c>
      <c r="L23" s="16" t="s">
        <v>51</v>
      </c>
      <c r="M23" s="18">
        <v>11</v>
      </c>
      <c r="N23" s="16">
        <v>66.2</v>
      </c>
      <c r="O23" s="16">
        <f t="shared" si="7"/>
        <v>33.1</v>
      </c>
      <c r="P23" s="16">
        <f t="shared" si="8"/>
        <v>52.6</v>
      </c>
      <c r="Q23" s="18">
        <v>8</v>
      </c>
      <c r="R23" s="18">
        <v>10</v>
      </c>
      <c r="S23" s="19"/>
    </row>
    <row r="24" ht="27" customHeight="1" spans="1:19">
      <c r="A24" s="11">
        <v>22</v>
      </c>
      <c r="B24" s="11">
        <v>2018006</v>
      </c>
      <c r="C24" s="11" t="s">
        <v>50</v>
      </c>
      <c r="D24" s="11" t="s">
        <v>32</v>
      </c>
      <c r="E24" s="11" t="s">
        <v>51</v>
      </c>
      <c r="F24" s="11" t="s">
        <v>51</v>
      </c>
      <c r="G24" s="11" t="s">
        <v>51</v>
      </c>
      <c r="H24" s="11" t="s">
        <v>51</v>
      </c>
      <c r="I24" s="16">
        <v>39</v>
      </c>
      <c r="J24" s="16"/>
      <c r="K24" s="16">
        <f t="shared" si="6"/>
        <v>19.5</v>
      </c>
      <c r="L24" s="16" t="s">
        <v>51</v>
      </c>
      <c r="M24" s="18">
        <v>10</v>
      </c>
      <c r="N24" s="16">
        <v>63.8</v>
      </c>
      <c r="O24" s="16">
        <f t="shared" si="7"/>
        <v>31.9</v>
      </c>
      <c r="P24" s="16">
        <f t="shared" si="8"/>
        <v>51.4</v>
      </c>
      <c r="Q24" s="18">
        <v>9</v>
      </c>
      <c r="R24" s="18">
        <v>10</v>
      </c>
      <c r="S24" s="19"/>
    </row>
    <row r="25" ht="27" customHeight="1" spans="1:19">
      <c r="A25" s="11">
        <v>23</v>
      </c>
      <c r="B25" s="11">
        <v>2018134</v>
      </c>
      <c r="C25" s="11" t="s">
        <v>50</v>
      </c>
      <c r="D25" s="11" t="s">
        <v>32</v>
      </c>
      <c r="E25" s="11" t="s">
        <v>51</v>
      </c>
      <c r="F25" s="11" t="s">
        <v>51</v>
      </c>
      <c r="G25" s="11" t="s">
        <v>51</v>
      </c>
      <c r="H25" s="11" t="s">
        <v>51</v>
      </c>
      <c r="I25" s="16">
        <v>42</v>
      </c>
      <c r="J25" s="16">
        <v>1</v>
      </c>
      <c r="K25" s="16">
        <f t="shared" si="6"/>
        <v>21.5</v>
      </c>
      <c r="L25" s="16" t="s">
        <v>51</v>
      </c>
      <c r="M25" s="18">
        <v>6</v>
      </c>
      <c r="N25" s="16">
        <v>57</v>
      </c>
      <c r="O25" s="16">
        <f t="shared" si="7"/>
        <v>28.5</v>
      </c>
      <c r="P25" s="16">
        <f t="shared" si="8"/>
        <v>50</v>
      </c>
      <c r="Q25" s="18">
        <v>10</v>
      </c>
      <c r="R25" s="18">
        <v>10</v>
      </c>
      <c r="S25" s="19"/>
    </row>
  </sheetData>
  <mergeCells count="1">
    <mergeCell ref="A1:S1"/>
  </mergeCells>
  <pageMargins left="0.75" right="0.75" top="1" bottom="1" header="0.511805555555556" footer="0.51180555555555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雪域</cp:lastModifiedBy>
  <dcterms:created xsi:type="dcterms:W3CDTF">2018-07-10T08:48:00Z</dcterms:created>
  <dcterms:modified xsi:type="dcterms:W3CDTF">2018-07-11T00:45:04Z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